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1">
      <go:sheetsCustomData xmlns:go="http://customooxmlschemas.google.com/" r:id="rId5" roundtripDataSignature="AMtx7mhfft2mWOstwzeVe1/lS3+H8KJYgA=="/>
    </ext>
  </extLst>
</workbook>
</file>

<file path=xl/sharedStrings.xml><?xml version="1.0" encoding="utf-8"?>
<sst xmlns="http://schemas.openxmlformats.org/spreadsheetml/2006/main" count="46" uniqueCount="31">
  <si>
    <t>8.2.3_ Valor exportado de productos de la región según país de destino. Noroeste argentino. Años 2015 - 1er semestre 2022</t>
  </si>
  <si>
    <t>Valor FOB en millones de dólares</t>
  </si>
  <si>
    <t>País de destino</t>
  </si>
  <si>
    <t xml:space="preserve"> I semestre 2022*</t>
  </si>
  <si>
    <t>Total</t>
  </si>
  <si>
    <t>%</t>
  </si>
  <si>
    <t>Brasil</t>
  </si>
  <si>
    <t>Alemania</t>
  </si>
  <si>
    <t>China</t>
  </si>
  <si>
    <t>Estados Unidos</t>
  </si>
  <si>
    <t>Japón</t>
  </si>
  <si>
    <t>Chile</t>
  </si>
  <si>
    <t>España</t>
  </si>
  <si>
    <t>Bulgaria</t>
  </si>
  <si>
    <t>Bolivia</t>
  </si>
  <si>
    <t>Países Bajos</t>
  </si>
  <si>
    <t>Canadá</t>
  </si>
  <si>
    <t>Bélgica</t>
  </si>
  <si>
    <t>Paraguay</t>
  </si>
  <si>
    <t>India</t>
  </si>
  <si>
    <t>Corea del Sur</t>
  </si>
  <si>
    <t>Argelia</t>
  </si>
  <si>
    <t>Uruguay</t>
  </si>
  <si>
    <t>Rusia</t>
  </si>
  <si>
    <t>Vietnam</t>
  </si>
  <si>
    <t>Finlandia</t>
  </si>
  <si>
    <t>-</t>
  </si>
  <si>
    <t>Resto de países</t>
  </si>
  <si>
    <t>Nota:</t>
  </si>
  <si>
    <t xml:space="preserve">* Datos provisorios </t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</si>
  <si>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Dirección General Estadísticas, en base a datos suministrados por INDEC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</si>
</sst>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"/>
    <numFmt numFmtId="165" formatCode="0.0"/>
  </numFmts>
  <fonts count="4">
    <font>
      <sz val="11.0"/>
      <color theme="1"/>
      <name val="Calibri"/>
      <scheme val="minor"/>
    </font>
    <font>
      <sz val="8.0"/>
      <color theme="1"/>
      <name val="Arial"/>
    </font>
    <font>
      <b/>
      <sz val="8.0"/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9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readingOrder="0"/>
    </xf>
    <xf borderId="0" fillId="0" fontId="1" numFmtId="0" xfId="0" applyFont="1"/>
    <xf borderId="2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4" fillId="0" fontId="3" numFmtId="0" xfId="0" applyBorder="1" applyFont="1"/>
    <xf borderId="5" fillId="0" fontId="3" numFmtId="0" xfId="0" applyBorder="1" applyFont="1"/>
    <xf borderId="6" fillId="0" fontId="2" numFmtId="0" xfId="0" applyAlignment="1" applyBorder="1" applyFont="1">
      <alignment horizontal="center" vertical="center"/>
    </xf>
    <xf borderId="0" fillId="0" fontId="2" numFmtId="0" xfId="0" applyFont="1"/>
    <xf borderId="0" fillId="0" fontId="2" numFmtId="164" xfId="0" applyAlignment="1" applyFont="1" applyNumberFormat="1">
      <alignment horizontal="center" vertical="center"/>
    </xf>
    <xf borderId="0" fillId="0" fontId="2" numFmtId="165" xfId="0" applyAlignment="1" applyFont="1" applyNumberFormat="1">
      <alignment horizontal="center" vertical="center"/>
    </xf>
    <xf borderId="1" fillId="2" fontId="2" numFmtId="165" xfId="0" applyAlignment="1" applyBorder="1" applyFont="1" applyNumberFormat="1">
      <alignment horizontal="center" vertical="center"/>
    </xf>
    <xf borderId="0" fillId="0" fontId="2" numFmtId="2" xfId="0" applyAlignment="1" applyFont="1" applyNumberForma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0" fillId="0" fontId="1" numFmtId="165" xfId="0" applyAlignment="1" applyFont="1" applyNumberFormat="1">
      <alignment horizontal="center" vertical="center"/>
    </xf>
    <xf borderId="1" fillId="2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left"/>
    </xf>
    <xf borderId="1" fillId="2" fontId="1" numFmtId="165" xfId="0" applyAlignment="1" applyBorder="1" applyFont="1" applyNumberFormat="1">
      <alignment horizontal="center" vertical="center"/>
    </xf>
    <xf borderId="7" fillId="0" fontId="1" numFmtId="0" xfId="0" applyAlignment="1" applyBorder="1" applyFont="1">
      <alignment horizontal="left"/>
    </xf>
    <xf borderId="7" fillId="0" fontId="1" numFmtId="164" xfId="0" applyAlignment="1" applyBorder="1" applyFont="1" applyNumberFormat="1">
      <alignment horizontal="center" vertical="center"/>
    </xf>
    <xf borderId="7" fillId="0" fontId="1" numFmtId="165" xfId="0" applyAlignment="1" applyBorder="1" applyFont="1" applyNumberFormat="1">
      <alignment horizontal="center" vertical="center"/>
    </xf>
    <xf borderId="8" fillId="2" fontId="1" numFmtId="165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164" xfId="0" applyFont="1" applyNumberFormat="1"/>
    <xf borderId="0" fillId="0" fontId="1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14"/>
    <col customWidth="1" min="2" max="2" width="18.71"/>
    <col customWidth="1" min="3" max="3" width="9.86"/>
    <col customWidth="1" min="4" max="4" width="8.86"/>
    <col customWidth="1" min="5" max="5" width="8.43"/>
    <col customWidth="1" min="6" max="6" width="7.14"/>
    <col customWidth="1" min="7" max="7" width="8.29"/>
    <col customWidth="1" min="8" max="8" width="7.29"/>
    <col customWidth="1" min="9" max="9" width="8.0"/>
    <col customWidth="1" min="10" max="10" width="7.71"/>
    <col customWidth="1" min="11" max="12" width="9.86"/>
    <col customWidth="1" min="13" max="13" width="12.14"/>
    <col customWidth="1" min="14" max="14" width="8.86"/>
    <col customWidth="1" min="15" max="15" width="11.71"/>
    <col customWidth="1" min="16" max="16" width="11.86"/>
    <col customWidth="1" min="17" max="18" width="11.43"/>
    <col customWidth="1" min="19" max="26" width="10.71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1.25" customHeight="1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3"/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1.0" customHeight="1">
      <c r="A5" s="3"/>
      <c r="B5" s="4" t="s">
        <v>2</v>
      </c>
      <c r="C5" s="5">
        <v>2015.0</v>
      </c>
      <c r="D5" s="6"/>
      <c r="E5" s="5">
        <v>2016.0</v>
      </c>
      <c r="F5" s="6"/>
      <c r="G5" s="5">
        <v>2017.0</v>
      </c>
      <c r="H5" s="6"/>
      <c r="I5" s="5">
        <v>2018.0</v>
      </c>
      <c r="J5" s="6"/>
      <c r="K5" s="5">
        <v>2019.0</v>
      </c>
      <c r="L5" s="6"/>
      <c r="M5" s="5">
        <v>2020.0</v>
      </c>
      <c r="N5" s="6"/>
      <c r="O5" s="5">
        <v>2021.0</v>
      </c>
      <c r="P5" s="6"/>
      <c r="Q5" s="5" t="s">
        <v>3</v>
      </c>
      <c r="R5" s="6"/>
      <c r="S5" s="1"/>
      <c r="T5" s="1"/>
      <c r="U5" s="1"/>
      <c r="V5" s="1"/>
      <c r="W5" s="1"/>
      <c r="X5" s="1"/>
      <c r="Y5" s="1"/>
      <c r="Z5" s="1"/>
    </row>
    <row r="6" ht="11.25" customHeight="1">
      <c r="A6" s="3"/>
      <c r="B6" s="7"/>
      <c r="C6" s="8" t="s">
        <v>4</v>
      </c>
      <c r="D6" s="8" t="s">
        <v>5</v>
      </c>
      <c r="E6" s="8" t="s">
        <v>4</v>
      </c>
      <c r="F6" s="8" t="s">
        <v>5</v>
      </c>
      <c r="G6" s="8" t="s">
        <v>4</v>
      </c>
      <c r="H6" s="8" t="s">
        <v>5</v>
      </c>
      <c r="I6" s="8" t="s">
        <v>4</v>
      </c>
      <c r="J6" s="8" t="s">
        <v>5</v>
      </c>
      <c r="K6" s="8" t="s">
        <v>4</v>
      </c>
      <c r="L6" s="8" t="s">
        <v>5</v>
      </c>
      <c r="M6" s="8" t="s">
        <v>4</v>
      </c>
      <c r="N6" s="8" t="s">
        <v>5</v>
      </c>
      <c r="O6" s="8" t="s">
        <v>4</v>
      </c>
      <c r="P6" s="8" t="s">
        <v>5</v>
      </c>
      <c r="Q6" s="8" t="s">
        <v>4</v>
      </c>
      <c r="R6" s="8" t="s">
        <v>5</v>
      </c>
      <c r="S6" s="1"/>
      <c r="T6" s="1"/>
      <c r="U6" s="1"/>
      <c r="V6" s="1"/>
      <c r="W6" s="1"/>
      <c r="X6" s="1"/>
      <c r="Y6" s="1"/>
      <c r="Z6" s="1"/>
    </row>
    <row r="7" ht="4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"/>
      <c r="P7" s="1"/>
      <c r="Q7" s="3"/>
      <c r="R7" s="3"/>
      <c r="S7" s="1"/>
      <c r="T7" s="1"/>
      <c r="U7" s="1"/>
      <c r="V7" s="1"/>
      <c r="W7" s="1"/>
      <c r="X7" s="1"/>
      <c r="Y7" s="1"/>
      <c r="Z7" s="1"/>
    </row>
    <row r="8" ht="11.25" customHeight="1">
      <c r="A8" s="3"/>
      <c r="B8" s="9" t="s">
        <v>4</v>
      </c>
      <c r="C8" s="10">
        <v>3389.7</v>
      </c>
      <c r="D8" s="10">
        <v>100.0</v>
      </c>
      <c r="E8" s="10">
        <v>4669.9</v>
      </c>
      <c r="F8" s="11">
        <v>100.0</v>
      </c>
      <c r="G8" s="10">
        <v>4048.8</v>
      </c>
      <c r="H8" s="11">
        <v>100.0</v>
      </c>
      <c r="I8" s="10">
        <v>3922.7243156400004</v>
      </c>
      <c r="J8" s="11">
        <v>100.0</v>
      </c>
      <c r="K8" s="10">
        <v>3933.9592689799997</v>
      </c>
      <c r="L8" s="11">
        <v>100.0</v>
      </c>
      <c r="M8" s="10">
        <v>3455.2597839699993</v>
      </c>
      <c r="N8" s="11">
        <v>100.0</v>
      </c>
      <c r="O8" s="12">
        <v>4446.220886</v>
      </c>
      <c r="P8" s="12">
        <f>SUM(P10:P30)</f>
        <v>100.000001</v>
      </c>
      <c r="Q8" s="13">
        <v>2182.915208</v>
      </c>
      <c r="R8" s="11">
        <f>SUM(R10:R30)</f>
        <v>100.0000002</v>
      </c>
      <c r="S8" s="1"/>
      <c r="T8" s="1"/>
      <c r="U8" s="1"/>
      <c r="V8" s="1"/>
      <c r="W8" s="1"/>
      <c r="X8" s="1"/>
      <c r="Y8" s="1"/>
      <c r="Z8" s="1"/>
    </row>
    <row r="9" ht="4.5" customHeight="1">
      <c r="A9" s="3"/>
      <c r="B9" s="3"/>
      <c r="C9" s="10"/>
      <c r="D9" s="10"/>
      <c r="E9" s="10"/>
      <c r="F9" s="11"/>
      <c r="G9" s="10"/>
      <c r="H9" s="11"/>
      <c r="I9" s="14"/>
      <c r="J9" s="15"/>
      <c r="K9" s="14"/>
      <c r="L9" s="15"/>
      <c r="M9" s="14"/>
      <c r="N9" s="15"/>
      <c r="O9" s="16"/>
      <c r="P9" s="16"/>
      <c r="Q9" s="14"/>
      <c r="R9" s="15"/>
      <c r="S9" s="1"/>
      <c r="T9" s="1"/>
      <c r="U9" s="1"/>
      <c r="V9" s="1"/>
      <c r="W9" s="1"/>
      <c r="X9" s="1"/>
      <c r="Y9" s="1"/>
      <c r="Z9" s="1"/>
    </row>
    <row r="10" ht="11.25" customHeight="1">
      <c r="A10" s="3"/>
      <c r="B10" s="17" t="s">
        <v>6</v>
      </c>
      <c r="C10" s="14">
        <v>290.3</v>
      </c>
      <c r="D10" s="15">
        <v>8.564179720919256</v>
      </c>
      <c r="E10" s="14">
        <v>489.02</v>
      </c>
      <c r="F10" s="15">
        <v>10.897282217814878</v>
      </c>
      <c r="G10" s="14">
        <v>414.96</v>
      </c>
      <c r="H10" s="15">
        <f t="shared" ref="H10:H30" si="1">(G10/$G$8)*100</f>
        <v>10.24896266</v>
      </c>
      <c r="I10" s="14">
        <v>421.78852384000004</v>
      </c>
      <c r="J10" s="15">
        <f t="shared" ref="J10:J30" si="2">(I10/$I$8)*100</f>
        <v>10.75243861</v>
      </c>
      <c r="K10" s="14">
        <v>434.59187275</v>
      </c>
      <c r="L10" s="15">
        <f t="shared" ref="L10:L30" si="3">(K10/$K$8)*100</f>
        <v>11.04718791</v>
      </c>
      <c r="M10" s="14">
        <v>331.86750627</v>
      </c>
      <c r="N10" s="15">
        <f t="shared" ref="N10:N30" si="4">(M10/$M$8)*100</f>
        <v>9.604704914</v>
      </c>
      <c r="O10" s="18">
        <v>432.278191</v>
      </c>
      <c r="P10" s="18">
        <f t="shared" ref="P10:P30" si="5">(O10*100)/$O$8</f>
        <v>9.722373271</v>
      </c>
      <c r="Q10" s="14">
        <v>172.310398</v>
      </c>
      <c r="R10" s="15">
        <f t="shared" ref="R10:R30" si="6">(Q10*100)/$Q$8</f>
        <v>7.893590982</v>
      </c>
      <c r="S10" s="1"/>
      <c r="T10" s="1"/>
      <c r="U10" s="1"/>
      <c r="V10" s="1"/>
      <c r="W10" s="1"/>
      <c r="X10" s="1"/>
      <c r="Y10" s="1"/>
      <c r="Z10" s="1"/>
    </row>
    <row r="11" ht="11.25" customHeight="1">
      <c r="A11" s="3"/>
      <c r="B11" s="17" t="s">
        <v>7</v>
      </c>
      <c r="C11" s="14">
        <v>317.9</v>
      </c>
      <c r="D11" s="15">
        <v>9.37841106882615</v>
      </c>
      <c r="E11" s="14">
        <v>268.16</v>
      </c>
      <c r="F11" s="15">
        <v>5.84312272519234</v>
      </c>
      <c r="G11" s="14">
        <v>239.4</v>
      </c>
      <c r="H11" s="15">
        <f t="shared" si="1"/>
        <v>5.912863071</v>
      </c>
      <c r="I11" s="14">
        <v>197.36417596</v>
      </c>
      <c r="J11" s="15">
        <f t="shared" si="2"/>
        <v>5.031303759</v>
      </c>
      <c r="K11" s="14">
        <v>63.000103050000014</v>
      </c>
      <c r="L11" s="15">
        <f t="shared" si="3"/>
        <v>1.601442688</v>
      </c>
      <c r="M11" s="14">
        <v>57.1881025</v>
      </c>
      <c r="N11" s="15">
        <f t="shared" si="4"/>
        <v>1.655102831</v>
      </c>
      <c r="O11" s="18">
        <v>63.61036</v>
      </c>
      <c r="P11" s="18">
        <f t="shared" si="5"/>
        <v>1.430661266</v>
      </c>
      <c r="Q11" s="14">
        <v>23.554521</v>
      </c>
      <c r="R11" s="15">
        <f t="shared" si="6"/>
        <v>1.079039667</v>
      </c>
      <c r="S11" s="1"/>
      <c r="T11" s="1"/>
      <c r="U11" s="1"/>
      <c r="V11" s="1"/>
      <c r="W11" s="1"/>
      <c r="X11" s="1"/>
      <c r="Y11" s="1"/>
      <c r="Z11" s="1"/>
    </row>
    <row r="12" ht="11.25" customHeight="1">
      <c r="A12" s="3"/>
      <c r="B12" s="17" t="s">
        <v>8</v>
      </c>
      <c r="C12" s="14">
        <v>312.6</v>
      </c>
      <c r="D12" s="15">
        <v>9.222055049119392</v>
      </c>
      <c r="E12" s="14">
        <v>322.48</v>
      </c>
      <c r="F12" s="15">
        <v>7.028747030490595</v>
      </c>
      <c r="G12" s="14">
        <v>376.18</v>
      </c>
      <c r="H12" s="15">
        <f t="shared" si="1"/>
        <v>9.291147994</v>
      </c>
      <c r="I12" s="14">
        <v>354.77958785000004</v>
      </c>
      <c r="J12" s="15">
        <f t="shared" si="2"/>
        <v>9.044214156</v>
      </c>
      <c r="K12" s="14">
        <v>504.15622340000004</v>
      </c>
      <c r="L12" s="15">
        <f t="shared" si="3"/>
        <v>12.81549169</v>
      </c>
      <c r="M12" s="14">
        <v>362.33252174</v>
      </c>
      <c r="N12" s="15">
        <f t="shared" si="4"/>
        <v>10.48640462</v>
      </c>
      <c r="O12" s="18">
        <v>521.555358</v>
      </c>
      <c r="P12" s="18">
        <f t="shared" si="5"/>
        <v>11.73030696</v>
      </c>
      <c r="Q12" s="14">
        <v>222.402361</v>
      </c>
      <c r="R12" s="15">
        <f t="shared" si="6"/>
        <v>10.18831882</v>
      </c>
      <c r="S12" s="1"/>
      <c r="T12" s="1"/>
      <c r="U12" s="1"/>
      <c r="V12" s="1"/>
      <c r="W12" s="1"/>
      <c r="X12" s="1"/>
      <c r="Y12" s="1"/>
      <c r="Z12" s="1"/>
    </row>
    <row r="13" ht="11.25" customHeight="1">
      <c r="A13" s="3"/>
      <c r="B13" s="17" t="s">
        <v>9</v>
      </c>
      <c r="C13" s="14">
        <v>380.9</v>
      </c>
      <c r="D13" s="15">
        <v>11.236982623831016</v>
      </c>
      <c r="E13" s="14">
        <v>399.63</v>
      </c>
      <c r="F13" s="15">
        <v>8.71128740492121</v>
      </c>
      <c r="G13" s="14">
        <v>401.84</v>
      </c>
      <c r="H13" s="15">
        <f t="shared" si="1"/>
        <v>9.924916025</v>
      </c>
      <c r="I13" s="14">
        <v>427.97833080999993</v>
      </c>
      <c r="J13" s="15">
        <f t="shared" si="2"/>
        <v>10.91023218</v>
      </c>
      <c r="K13" s="14">
        <v>364.56018396</v>
      </c>
      <c r="L13" s="15">
        <f t="shared" si="3"/>
        <v>9.267004538</v>
      </c>
      <c r="M13" s="14">
        <v>314.83616129</v>
      </c>
      <c r="N13" s="15">
        <f t="shared" si="4"/>
        <v>9.11179422</v>
      </c>
      <c r="O13" s="18">
        <v>502.394365</v>
      </c>
      <c r="P13" s="18">
        <f t="shared" si="5"/>
        <v>11.29935687</v>
      </c>
      <c r="Q13" s="14">
        <v>294.365442</v>
      </c>
      <c r="R13" s="15">
        <f t="shared" si="6"/>
        <v>13.48496913</v>
      </c>
      <c r="S13" s="1"/>
      <c r="T13" s="1"/>
      <c r="U13" s="1"/>
      <c r="V13" s="1"/>
      <c r="W13" s="1"/>
      <c r="X13" s="1"/>
      <c r="Y13" s="1"/>
      <c r="Z13" s="1"/>
    </row>
    <row r="14" ht="11.25" customHeight="1">
      <c r="A14" s="3"/>
      <c r="B14" s="17" t="s">
        <v>10</v>
      </c>
      <c r="C14" s="14">
        <v>131.0</v>
      </c>
      <c r="D14" s="15">
        <v>3.8646487889783763</v>
      </c>
      <c r="E14" s="14">
        <v>260.89</v>
      </c>
      <c r="F14" s="15">
        <v>5.686201861255801</v>
      </c>
      <c r="G14" s="14">
        <v>198.53</v>
      </c>
      <c r="H14" s="15">
        <f t="shared" si="1"/>
        <v>4.903428176</v>
      </c>
      <c r="I14" s="14">
        <v>86.03916463</v>
      </c>
      <c r="J14" s="15">
        <f t="shared" si="2"/>
        <v>2.193352316</v>
      </c>
      <c r="K14" s="14">
        <v>75.40081747999999</v>
      </c>
      <c r="L14" s="15">
        <f t="shared" si="3"/>
        <v>1.916664925</v>
      </c>
      <c r="M14" s="14">
        <v>31.99469868</v>
      </c>
      <c r="N14" s="15">
        <f t="shared" si="4"/>
        <v>0.9259708584</v>
      </c>
      <c r="O14" s="18">
        <v>107.900768</v>
      </c>
      <c r="P14" s="18">
        <f t="shared" si="5"/>
        <v>2.426797291</v>
      </c>
      <c r="Q14" s="14">
        <v>87.768071</v>
      </c>
      <c r="R14" s="15">
        <f t="shared" si="6"/>
        <v>4.020681641</v>
      </c>
      <c r="S14" s="1"/>
      <c r="T14" s="1"/>
      <c r="U14" s="1"/>
      <c r="V14" s="1"/>
      <c r="W14" s="1"/>
      <c r="X14" s="1"/>
      <c r="Y14" s="1"/>
      <c r="Z14" s="1"/>
    </row>
    <row r="15" ht="11.25" customHeight="1">
      <c r="A15" s="3"/>
      <c r="B15" s="17" t="s">
        <v>11</v>
      </c>
      <c r="C15" s="14">
        <v>166.7</v>
      </c>
      <c r="D15" s="15">
        <v>4.917839336814468</v>
      </c>
      <c r="E15" s="14">
        <v>199.62</v>
      </c>
      <c r="F15" s="15">
        <v>4.352374517795261</v>
      </c>
      <c r="G15" s="14">
        <v>185.64</v>
      </c>
      <c r="H15" s="15">
        <f t="shared" si="1"/>
        <v>4.585062241</v>
      </c>
      <c r="I15" s="14">
        <v>164.54838018999996</v>
      </c>
      <c r="J15" s="15">
        <f t="shared" si="2"/>
        <v>4.194747501</v>
      </c>
      <c r="K15" s="14">
        <v>162.58200409</v>
      </c>
      <c r="L15" s="15">
        <f t="shared" si="3"/>
        <v>4.132783107</v>
      </c>
      <c r="M15" s="14">
        <v>184.47266915000003</v>
      </c>
      <c r="N15" s="15">
        <f t="shared" si="4"/>
        <v>5.338894343</v>
      </c>
      <c r="O15" s="18">
        <v>233.345766</v>
      </c>
      <c r="P15" s="18">
        <f t="shared" si="5"/>
        <v>5.24818204</v>
      </c>
      <c r="Q15" s="14">
        <v>125.326238</v>
      </c>
      <c r="R15" s="15">
        <f t="shared" si="6"/>
        <v>5.741232529</v>
      </c>
      <c r="S15" s="1"/>
      <c r="T15" s="1"/>
      <c r="U15" s="1"/>
      <c r="V15" s="1"/>
      <c r="W15" s="1"/>
      <c r="X15" s="1"/>
      <c r="Y15" s="1"/>
      <c r="Z15" s="1"/>
    </row>
    <row r="16" ht="11.25" customHeight="1">
      <c r="A16" s="3"/>
      <c r="B16" s="17" t="s">
        <v>12</v>
      </c>
      <c r="C16" s="14">
        <v>159.9</v>
      </c>
      <c r="D16" s="15">
        <v>4.717231613417117</v>
      </c>
      <c r="E16" s="14">
        <v>238.28</v>
      </c>
      <c r="F16" s="15">
        <v>5.176209053462067</v>
      </c>
      <c r="G16" s="14">
        <v>148.35</v>
      </c>
      <c r="H16" s="15">
        <f t="shared" si="1"/>
        <v>3.664048607</v>
      </c>
      <c r="I16" s="14">
        <v>288.54077492</v>
      </c>
      <c r="J16" s="15">
        <f t="shared" si="2"/>
        <v>7.355622055</v>
      </c>
      <c r="K16" s="14">
        <v>88.10298341</v>
      </c>
      <c r="L16" s="15">
        <f t="shared" si="3"/>
        <v>2.239549964</v>
      </c>
      <c r="M16" s="14">
        <v>104.38977467000002</v>
      </c>
      <c r="N16" s="15">
        <f t="shared" si="4"/>
        <v>3.021184548</v>
      </c>
      <c r="O16" s="18">
        <v>73.988375</v>
      </c>
      <c r="P16" s="18">
        <f t="shared" si="5"/>
        <v>1.664073308</v>
      </c>
      <c r="Q16" s="18">
        <v>36.703119</v>
      </c>
      <c r="R16" s="15">
        <f t="shared" si="6"/>
        <v>1.681380883</v>
      </c>
      <c r="S16" s="1"/>
      <c r="T16" s="1"/>
      <c r="U16" s="1"/>
      <c r="V16" s="1"/>
      <c r="W16" s="1"/>
      <c r="X16" s="1"/>
      <c r="Y16" s="1"/>
      <c r="Z16" s="1"/>
    </row>
    <row r="17" ht="11.25" customHeight="1">
      <c r="A17" s="3"/>
      <c r="B17" s="17" t="s">
        <v>13</v>
      </c>
      <c r="C17" s="14">
        <v>70.5</v>
      </c>
      <c r="D17" s="15">
        <v>2.079830073457828</v>
      </c>
      <c r="E17" s="14">
        <v>21.29</v>
      </c>
      <c r="F17" s="15">
        <v>0.46422422247891376</v>
      </c>
      <c r="G17" s="14">
        <v>66.91</v>
      </c>
      <c r="H17" s="15">
        <f t="shared" si="1"/>
        <v>1.652588421</v>
      </c>
      <c r="I17" s="14">
        <v>2.22971759</v>
      </c>
      <c r="J17" s="15">
        <f t="shared" si="2"/>
        <v>0.05684104746</v>
      </c>
      <c r="K17" s="14">
        <v>4.09550228</v>
      </c>
      <c r="L17" s="15">
        <f t="shared" si="3"/>
        <v>0.1041063722</v>
      </c>
      <c r="M17" s="14">
        <v>3.1797477799999996</v>
      </c>
      <c r="N17" s="15">
        <f t="shared" si="4"/>
        <v>0.09202630131</v>
      </c>
      <c r="O17" s="18">
        <v>2.1359224</v>
      </c>
      <c r="P17" s="18">
        <f t="shared" si="5"/>
        <v>0.04803905282</v>
      </c>
      <c r="Q17" s="14">
        <v>1.259646</v>
      </c>
      <c r="R17" s="15">
        <f t="shared" si="6"/>
        <v>0.05770476083</v>
      </c>
      <c r="S17" s="1"/>
      <c r="T17" s="1"/>
      <c r="U17" s="1"/>
      <c r="V17" s="1"/>
      <c r="W17" s="1"/>
      <c r="X17" s="1"/>
      <c r="Y17" s="1"/>
      <c r="Z17" s="1"/>
    </row>
    <row r="18" ht="11.25" customHeight="1">
      <c r="A18" s="3"/>
      <c r="B18" s="17" t="s">
        <v>14</v>
      </c>
      <c r="C18" s="14">
        <v>25.6</v>
      </c>
      <c r="D18" s="15">
        <v>0.7552290763194384</v>
      </c>
      <c r="E18" s="14">
        <v>35.26</v>
      </c>
      <c r="F18" s="15">
        <v>0.7693481245777303</v>
      </c>
      <c r="G18" s="14">
        <v>41.09</v>
      </c>
      <c r="H18" s="15">
        <f t="shared" si="1"/>
        <v>1.014868603</v>
      </c>
      <c r="I18" s="14">
        <v>33.5518792</v>
      </c>
      <c r="J18" s="15">
        <f t="shared" si="2"/>
        <v>0.8553208561</v>
      </c>
      <c r="K18" s="14">
        <v>51.91850472</v>
      </c>
      <c r="L18" s="15">
        <f t="shared" si="3"/>
        <v>1.319751964</v>
      </c>
      <c r="M18" s="14">
        <v>39.414742300000015</v>
      </c>
      <c r="N18" s="15">
        <f t="shared" si="4"/>
        <v>1.14071719</v>
      </c>
      <c r="O18" s="18">
        <v>37.508665</v>
      </c>
      <c r="P18" s="18">
        <f t="shared" si="5"/>
        <v>0.843607773</v>
      </c>
      <c r="Q18" s="14">
        <v>23.109752</v>
      </c>
      <c r="R18" s="15">
        <f t="shared" si="6"/>
        <v>1.058664666</v>
      </c>
      <c r="S18" s="1"/>
      <c r="T18" s="1"/>
      <c r="U18" s="1"/>
      <c r="V18" s="1"/>
      <c r="W18" s="1"/>
      <c r="X18" s="1"/>
      <c r="Y18" s="1"/>
      <c r="Z18" s="1"/>
    </row>
    <row r="19" ht="11.25" customHeight="1">
      <c r="A19" s="3"/>
      <c r="B19" s="17" t="s">
        <v>15</v>
      </c>
      <c r="C19" s="14">
        <v>125.3</v>
      </c>
      <c r="D19" s="15">
        <v>3.696492314954126</v>
      </c>
      <c r="E19" s="14">
        <v>120.24</v>
      </c>
      <c r="F19" s="15">
        <v>2.6109888193884445</v>
      </c>
      <c r="G19" s="14">
        <v>125.25</v>
      </c>
      <c r="H19" s="15">
        <f t="shared" si="1"/>
        <v>3.093509188</v>
      </c>
      <c r="I19" s="14">
        <v>160.22198236999998</v>
      </c>
      <c r="J19" s="15">
        <f t="shared" si="2"/>
        <v>4.084456859</v>
      </c>
      <c r="K19" s="14">
        <v>143.68740743</v>
      </c>
      <c r="L19" s="15">
        <f t="shared" si="3"/>
        <v>3.652488437</v>
      </c>
      <c r="M19" s="14">
        <v>82.52039114</v>
      </c>
      <c r="N19" s="15">
        <f t="shared" si="4"/>
        <v>2.388254322</v>
      </c>
      <c r="O19" s="18">
        <v>115.230826</v>
      </c>
      <c r="P19" s="18">
        <f t="shared" si="5"/>
        <v>2.591657701</v>
      </c>
      <c r="Q19" s="14">
        <v>43.051536</v>
      </c>
      <c r="R19" s="15">
        <f t="shared" si="6"/>
        <v>1.972203769</v>
      </c>
      <c r="S19" s="1"/>
      <c r="T19" s="1"/>
      <c r="U19" s="1"/>
      <c r="V19" s="1"/>
      <c r="W19" s="1"/>
      <c r="X19" s="1"/>
      <c r="Y19" s="1"/>
      <c r="Z19" s="1"/>
    </row>
    <row r="20" ht="11.25" customHeight="1">
      <c r="A20" s="3"/>
      <c r="B20" s="17" t="s">
        <v>16</v>
      </c>
      <c r="C20" s="14">
        <v>52.6</v>
      </c>
      <c r="D20" s="15">
        <v>1.551759742750096</v>
      </c>
      <c r="E20" s="14">
        <v>49.63</v>
      </c>
      <c r="F20" s="15">
        <v>1.0788309395636728</v>
      </c>
      <c r="G20" s="14">
        <v>54.3</v>
      </c>
      <c r="H20" s="15">
        <f t="shared" si="1"/>
        <v>1.341138115</v>
      </c>
      <c r="I20" s="14">
        <v>34.230580370000006</v>
      </c>
      <c r="J20" s="15">
        <f t="shared" si="2"/>
        <v>0.8726226371</v>
      </c>
      <c r="K20" s="14">
        <v>27.60814019</v>
      </c>
      <c r="L20" s="15">
        <f t="shared" si="3"/>
        <v>0.701790189</v>
      </c>
      <c r="M20" s="14">
        <v>19.55465946</v>
      </c>
      <c r="N20" s="15">
        <f t="shared" si="4"/>
        <v>0.5659389071</v>
      </c>
      <c r="O20" s="18">
        <v>22.442485</v>
      </c>
      <c r="P20" s="18">
        <f t="shared" si="5"/>
        <v>0.5047541626</v>
      </c>
      <c r="Q20" s="14">
        <v>8.01655</v>
      </c>
      <c r="R20" s="15">
        <f t="shared" si="6"/>
        <v>0.3672405584</v>
      </c>
      <c r="S20" s="1"/>
      <c r="T20" s="1"/>
      <c r="U20" s="1"/>
      <c r="V20" s="1"/>
      <c r="W20" s="1"/>
      <c r="X20" s="1"/>
      <c r="Y20" s="1"/>
      <c r="Z20" s="1"/>
    </row>
    <row r="21" ht="11.25" customHeight="1">
      <c r="A21" s="3"/>
      <c r="B21" s="17" t="s">
        <v>17</v>
      </c>
      <c r="C21" s="14">
        <v>114.0</v>
      </c>
      <c r="D21" s="15">
        <v>3.363129480484999</v>
      </c>
      <c r="E21" s="14">
        <v>176.75</v>
      </c>
      <c r="F21" s="15">
        <v>3.8489200793322147</v>
      </c>
      <c r="G21" s="14">
        <v>130.82</v>
      </c>
      <c r="H21" s="15">
        <f t="shared" si="1"/>
        <v>3.231080814</v>
      </c>
      <c r="I21" s="14">
        <v>69.84635343000001</v>
      </c>
      <c r="J21" s="15">
        <f t="shared" si="2"/>
        <v>1.780557281</v>
      </c>
      <c r="K21" s="14">
        <v>162.6739926</v>
      </c>
      <c r="L21" s="15">
        <f t="shared" si="3"/>
        <v>4.135121425</v>
      </c>
      <c r="M21" s="14">
        <v>116.51207502</v>
      </c>
      <c r="N21" s="15">
        <f t="shared" si="4"/>
        <v>3.372020696</v>
      </c>
      <c r="O21" s="18">
        <v>234.280042</v>
      </c>
      <c r="P21" s="18">
        <f t="shared" si="5"/>
        <v>5.269194851</v>
      </c>
      <c r="Q21" s="14">
        <v>115.315174</v>
      </c>
      <c r="R21" s="15">
        <f t="shared" si="6"/>
        <v>5.282622686</v>
      </c>
      <c r="S21" s="1"/>
      <c r="T21" s="1"/>
      <c r="U21" s="1"/>
      <c r="V21" s="1"/>
      <c r="W21" s="1"/>
      <c r="X21" s="1"/>
      <c r="Y21" s="1"/>
      <c r="Z21" s="1"/>
    </row>
    <row r="22" ht="11.25" customHeight="1">
      <c r="A22" s="3"/>
      <c r="B22" s="17" t="s">
        <v>18</v>
      </c>
      <c r="C22" s="14">
        <v>35.7</v>
      </c>
      <c r="D22" s="15">
        <v>1.053190547836092</v>
      </c>
      <c r="E22" s="14">
        <v>34.46</v>
      </c>
      <c r="F22" s="15">
        <v>0.7497330165856635</v>
      </c>
      <c r="G22" s="14">
        <v>64.61</v>
      </c>
      <c r="H22" s="15">
        <f t="shared" si="1"/>
        <v>1.595781466</v>
      </c>
      <c r="I22" s="14">
        <v>69.18128496000001</v>
      </c>
      <c r="J22" s="15">
        <f t="shared" si="2"/>
        <v>1.763603032</v>
      </c>
      <c r="K22" s="14">
        <v>42.58223394</v>
      </c>
      <c r="L22" s="15">
        <f t="shared" si="3"/>
        <v>1.082426915</v>
      </c>
      <c r="M22" s="14">
        <v>37.00098394</v>
      </c>
      <c r="N22" s="15">
        <f t="shared" si="4"/>
        <v>1.070859682</v>
      </c>
      <c r="O22" s="18">
        <v>37.806974</v>
      </c>
      <c r="P22" s="18">
        <f t="shared" si="5"/>
        <v>0.8503170438</v>
      </c>
      <c r="Q22" s="14">
        <v>23.819082</v>
      </c>
      <c r="R22" s="15">
        <f t="shared" si="6"/>
        <v>1.091159286</v>
      </c>
      <c r="S22" s="1"/>
      <c r="T22" s="1"/>
      <c r="U22" s="1"/>
      <c r="V22" s="1"/>
      <c r="W22" s="1"/>
      <c r="X22" s="1"/>
      <c r="Y22" s="1"/>
      <c r="Z22" s="1"/>
    </row>
    <row r="23" ht="11.25" customHeight="1">
      <c r="A23" s="3"/>
      <c r="B23" s="17" t="s">
        <v>19</v>
      </c>
      <c r="C23" s="14">
        <v>18.6</v>
      </c>
      <c r="D23" s="15">
        <v>0.548721125763342</v>
      </c>
      <c r="E23" s="14">
        <v>55.06</v>
      </c>
      <c r="F23" s="15">
        <v>1.2008805004031995</v>
      </c>
      <c r="G23" s="14">
        <v>13.26</v>
      </c>
      <c r="H23" s="15">
        <f t="shared" si="1"/>
        <v>0.3275044458</v>
      </c>
      <c r="I23" s="14">
        <v>13.099664940000002</v>
      </c>
      <c r="J23" s="15">
        <f t="shared" si="2"/>
        <v>0.3339430428</v>
      </c>
      <c r="K23" s="14">
        <v>14.518382840000001</v>
      </c>
      <c r="L23" s="15">
        <f t="shared" si="3"/>
        <v>0.3690526985</v>
      </c>
      <c r="M23" s="14">
        <v>6.02257045</v>
      </c>
      <c r="N23" s="15">
        <f t="shared" si="4"/>
        <v>0.1743015237</v>
      </c>
      <c r="O23" s="18">
        <v>10.743234</v>
      </c>
      <c r="P23" s="18">
        <f t="shared" si="5"/>
        <v>0.2416261872</v>
      </c>
      <c r="Q23" s="14">
        <v>1.564764</v>
      </c>
      <c r="R23" s="15">
        <f t="shared" si="6"/>
        <v>0.07168230787</v>
      </c>
      <c r="S23" s="1"/>
      <c r="T23" s="1"/>
      <c r="U23" s="1"/>
      <c r="V23" s="1"/>
      <c r="W23" s="1"/>
      <c r="X23" s="1"/>
      <c r="Y23" s="1"/>
      <c r="Z23" s="1"/>
    </row>
    <row r="24" ht="11.25" customHeight="1">
      <c r="A24" s="3"/>
      <c r="B24" s="17" t="s">
        <v>20</v>
      </c>
      <c r="C24" s="14">
        <v>22.6</v>
      </c>
      <c r="D24" s="15">
        <v>0.6667256689382542</v>
      </c>
      <c r="E24" s="14">
        <v>94.1</v>
      </c>
      <c r="F24" s="15">
        <v>2.0508685133927598</v>
      </c>
      <c r="G24" s="14">
        <v>89.02</v>
      </c>
      <c r="H24" s="15">
        <f t="shared" si="1"/>
        <v>2.198676151</v>
      </c>
      <c r="I24" s="14">
        <v>55.74997404</v>
      </c>
      <c r="J24" s="15">
        <f t="shared" si="2"/>
        <v>1.421205508</v>
      </c>
      <c r="K24" s="14">
        <v>127.24016801</v>
      </c>
      <c r="L24" s="15">
        <f t="shared" si="3"/>
        <v>3.234404815</v>
      </c>
      <c r="M24" s="14">
        <v>98.78454698</v>
      </c>
      <c r="N24" s="15">
        <f t="shared" si="4"/>
        <v>2.858961501</v>
      </c>
      <c r="O24" s="18">
        <v>210.846566</v>
      </c>
      <c r="P24" s="18">
        <f t="shared" si="5"/>
        <v>4.7421523</v>
      </c>
      <c r="Q24" s="14">
        <v>121.498779</v>
      </c>
      <c r="R24" s="15">
        <f t="shared" si="6"/>
        <v>5.565895485</v>
      </c>
      <c r="S24" s="1"/>
      <c r="T24" s="1"/>
      <c r="U24" s="1"/>
      <c r="V24" s="1"/>
      <c r="W24" s="1"/>
      <c r="X24" s="1"/>
      <c r="Y24" s="1"/>
      <c r="Z24" s="1"/>
    </row>
    <row r="25" ht="11.25" customHeight="1">
      <c r="A25" s="3"/>
      <c r="B25" s="17" t="s">
        <v>21</v>
      </c>
      <c r="C25" s="14">
        <v>80.9</v>
      </c>
      <c r="D25" s="15">
        <v>2.3866418857126</v>
      </c>
      <c r="E25" s="14">
        <v>103.36</v>
      </c>
      <c r="F25" s="15">
        <v>2.247019593313427</v>
      </c>
      <c r="G25" s="14">
        <v>114.74</v>
      </c>
      <c r="H25" s="15">
        <f t="shared" si="1"/>
        <v>2.833926102</v>
      </c>
      <c r="I25" s="14">
        <v>123.61562604999999</v>
      </c>
      <c r="J25" s="15">
        <f t="shared" si="2"/>
        <v>3.151269784</v>
      </c>
      <c r="K25" s="14">
        <v>135.31309563</v>
      </c>
      <c r="L25" s="15">
        <f t="shared" si="3"/>
        <v>3.439616081</v>
      </c>
      <c r="M25" s="14">
        <v>87.22913767000001</v>
      </c>
      <c r="N25" s="15">
        <f t="shared" si="4"/>
        <v>2.524531964</v>
      </c>
      <c r="O25" s="18">
        <v>119.964136</v>
      </c>
      <c r="P25" s="18">
        <f t="shared" si="5"/>
        <v>2.698114625</v>
      </c>
      <c r="Q25" s="14">
        <v>67.88832</v>
      </c>
      <c r="R25" s="15">
        <f t="shared" si="6"/>
        <v>3.109984288</v>
      </c>
      <c r="S25" s="1"/>
      <c r="T25" s="1"/>
      <c r="U25" s="1"/>
      <c r="V25" s="1"/>
      <c r="W25" s="1"/>
      <c r="X25" s="1"/>
      <c r="Y25" s="1"/>
      <c r="Z25" s="1"/>
    </row>
    <row r="26" ht="11.25" customHeight="1">
      <c r="A26" s="3"/>
      <c r="B26" s="17" t="s">
        <v>22</v>
      </c>
      <c r="C26" s="14">
        <v>43.7</v>
      </c>
      <c r="D26" s="15">
        <v>1.2891996341859164</v>
      </c>
      <c r="E26" s="14">
        <v>35.04</v>
      </c>
      <c r="F26" s="15">
        <v>0.9262689885142644</v>
      </c>
      <c r="G26" s="14">
        <v>40.27</v>
      </c>
      <c r="H26" s="15">
        <f t="shared" si="1"/>
        <v>0.9946156886</v>
      </c>
      <c r="I26" s="14">
        <v>47.81733048</v>
      </c>
      <c r="J26" s="15">
        <f t="shared" si="2"/>
        <v>1.218982692</v>
      </c>
      <c r="K26" s="14">
        <v>45.25765131</v>
      </c>
      <c r="L26" s="15">
        <f t="shared" si="3"/>
        <v>1.150435178</v>
      </c>
      <c r="M26" s="14">
        <v>37.44249181000001</v>
      </c>
      <c r="N26" s="15">
        <f t="shared" si="4"/>
        <v>1.083637531</v>
      </c>
      <c r="O26" s="18">
        <v>56.561833</v>
      </c>
      <c r="P26" s="18">
        <f t="shared" si="5"/>
        <v>1.272132772</v>
      </c>
      <c r="Q26" s="14">
        <v>18.165803</v>
      </c>
      <c r="R26" s="15">
        <f t="shared" si="6"/>
        <v>0.8321808806</v>
      </c>
      <c r="S26" s="1"/>
      <c r="T26" s="1"/>
      <c r="U26" s="1"/>
      <c r="V26" s="1"/>
      <c r="W26" s="1"/>
      <c r="X26" s="1"/>
      <c r="Y26" s="1"/>
      <c r="Z26" s="1"/>
    </row>
    <row r="27" ht="11.25" customHeight="1">
      <c r="A27" s="3"/>
      <c r="B27" s="17" t="s">
        <v>23</v>
      </c>
      <c r="C27" s="14">
        <v>41.6</v>
      </c>
      <c r="D27" s="15">
        <v>1.2272472490190873</v>
      </c>
      <c r="E27" s="14">
        <v>67.57</v>
      </c>
      <c r="F27" s="15">
        <v>1.4602358171871934</v>
      </c>
      <c r="G27" s="14">
        <v>50.28</v>
      </c>
      <c r="H27" s="15">
        <f t="shared" si="1"/>
        <v>1.241849437</v>
      </c>
      <c r="I27" s="14">
        <v>55.92934438</v>
      </c>
      <c r="J27" s="15">
        <f t="shared" si="2"/>
        <v>1.425778104</v>
      </c>
      <c r="K27" s="14">
        <v>53.85106095999999</v>
      </c>
      <c r="L27" s="15">
        <f t="shared" si="3"/>
        <v>1.368876932</v>
      </c>
      <c r="M27" s="14">
        <v>51.997263459999985</v>
      </c>
      <c r="N27" s="15">
        <f t="shared" si="4"/>
        <v>1.504872765</v>
      </c>
      <c r="O27" s="18">
        <v>37.461067</v>
      </c>
      <c r="P27" s="18">
        <f t="shared" si="5"/>
        <v>0.8425372459</v>
      </c>
      <c r="Q27" s="14">
        <v>19.443351</v>
      </c>
      <c r="R27" s="15">
        <f t="shared" si="6"/>
        <v>0.8907057374</v>
      </c>
      <c r="S27" s="1"/>
      <c r="T27" s="1"/>
      <c r="U27" s="1"/>
      <c r="V27" s="1"/>
      <c r="W27" s="1"/>
      <c r="X27" s="1"/>
      <c r="Y27" s="1"/>
      <c r="Z27" s="1"/>
    </row>
    <row r="28" ht="11.25" customHeight="1">
      <c r="A28" s="3"/>
      <c r="B28" s="17" t="s">
        <v>24</v>
      </c>
      <c r="C28" s="14">
        <v>66.4</v>
      </c>
      <c r="D28" s="15">
        <v>1.9588754167035434</v>
      </c>
      <c r="E28" s="14">
        <v>138.99</v>
      </c>
      <c r="F28" s="15">
        <v>3.0316239129960985</v>
      </c>
      <c r="G28" s="14">
        <v>105.29</v>
      </c>
      <c r="H28" s="15">
        <f t="shared" si="1"/>
        <v>2.600523612</v>
      </c>
      <c r="I28" s="14">
        <v>122.76554176999998</v>
      </c>
      <c r="J28" s="15">
        <f t="shared" si="2"/>
        <v>3.129599021</v>
      </c>
      <c r="K28" s="14">
        <v>195.28777011</v>
      </c>
      <c r="L28" s="15">
        <f t="shared" si="3"/>
        <v>4.964153331</v>
      </c>
      <c r="M28" s="14">
        <v>202.84694975999997</v>
      </c>
      <c r="N28" s="15">
        <f t="shared" si="4"/>
        <v>5.870671453</v>
      </c>
      <c r="O28" s="18">
        <v>253.994833</v>
      </c>
      <c r="P28" s="18">
        <f t="shared" si="5"/>
        <v>5.71260042</v>
      </c>
      <c r="Q28" s="14">
        <v>106.781405</v>
      </c>
      <c r="R28" s="15">
        <f t="shared" si="6"/>
        <v>4.89168817</v>
      </c>
      <c r="S28" s="1"/>
      <c r="T28" s="1"/>
      <c r="U28" s="1"/>
      <c r="V28" s="1"/>
      <c r="W28" s="1"/>
      <c r="X28" s="1"/>
      <c r="Y28" s="1"/>
      <c r="Z28" s="1"/>
    </row>
    <row r="29" ht="11.25" customHeight="1">
      <c r="A29" s="3"/>
      <c r="B29" s="17" t="s">
        <v>25</v>
      </c>
      <c r="C29" s="14">
        <v>0.91</v>
      </c>
      <c r="D29" s="15" t="s">
        <v>26</v>
      </c>
      <c r="E29" s="14">
        <v>138.83</v>
      </c>
      <c r="F29" s="15">
        <v>3.02508554366541</v>
      </c>
      <c r="G29" s="14">
        <v>88.11</v>
      </c>
      <c r="H29" s="15">
        <f t="shared" si="1"/>
        <v>2.176200356</v>
      </c>
      <c r="I29" s="14">
        <v>0.33984978000000005</v>
      </c>
      <c r="J29" s="15">
        <f t="shared" si="2"/>
        <v>0.008663616218</v>
      </c>
      <c r="K29" s="14">
        <v>0.45093919999999993</v>
      </c>
      <c r="L29" s="15">
        <f t="shared" si="3"/>
        <v>0.0114627318</v>
      </c>
      <c r="M29" s="14">
        <v>0.25059749</v>
      </c>
      <c r="N29" s="15">
        <f t="shared" si="4"/>
        <v>0.007252638171</v>
      </c>
      <c r="O29" s="18">
        <v>0.0823639</v>
      </c>
      <c r="P29" s="18">
        <f t="shared" si="5"/>
        <v>0.001852447328</v>
      </c>
      <c r="Q29" s="14">
        <v>0.02636</v>
      </c>
      <c r="R29" s="15">
        <f t="shared" si="6"/>
        <v>0.001207559501</v>
      </c>
      <c r="S29" s="1"/>
      <c r="T29" s="1"/>
      <c r="U29" s="1"/>
      <c r="V29" s="1"/>
      <c r="W29" s="1"/>
      <c r="X29" s="1"/>
      <c r="Y29" s="1"/>
      <c r="Z29" s="1"/>
    </row>
    <row r="30" ht="11.25" customHeight="1">
      <c r="A30" s="3"/>
      <c r="B30" s="19" t="s">
        <v>27</v>
      </c>
      <c r="C30" s="20">
        <v>932.0</v>
      </c>
      <c r="D30" s="21">
        <v>27.495058559754554</v>
      </c>
      <c r="E30" s="20">
        <v>1421.2</v>
      </c>
      <c r="F30" s="21">
        <v>28.84074711766885</v>
      </c>
      <c r="G30" s="20">
        <v>1099.9</v>
      </c>
      <c r="H30" s="21">
        <f t="shared" si="1"/>
        <v>27.1660739</v>
      </c>
      <c r="I30" s="20">
        <v>1193.1062480800003</v>
      </c>
      <c r="J30" s="21">
        <f t="shared" si="2"/>
        <v>30.41524594</v>
      </c>
      <c r="K30" s="20">
        <v>1237.08023162</v>
      </c>
      <c r="L30" s="21">
        <f t="shared" si="3"/>
        <v>31.4461881</v>
      </c>
      <c r="M30" s="20">
        <v>1285.4221924099995</v>
      </c>
      <c r="N30" s="21">
        <f t="shared" si="4"/>
        <v>37.20189719</v>
      </c>
      <c r="O30" s="22">
        <v>1372.0888</v>
      </c>
      <c r="P30" s="22">
        <f t="shared" si="5"/>
        <v>30.85966341</v>
      </c>
      <c r="Q30" s="20">
        <v>670.54454</v>
      </c>
      <c r="R30" s="21">
        <f t="shared" si="6"/>
        <v>30.71784637</v>
      </c>
      <c r="S30" s="1"/>
      <c r="T30" s="1"/>
      <c r="U30" s="1"/>
      <c r="V30" s="1"/>
      <c r="W30" s="1"/>
      <c r="X30" s="1"/>
      <c r="Y30" s="1"/>
      <c r="Z30" s="1"/>
    </row>
    <row r="31" ht="4.5" customHeight="1">
      <c r="A31" s="3"/>
      <c r="B31" s="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3"/>
      <c r="N31" s="15"/>
      <c r="O31" s="23"/>
      <c r="P31" s="16"/>
      <c r="Q31" s="16"/>
      <c r="R31" s="16"/>
      <c r="S31" s="1"/>
      <c r="T31" s="1"/>
      <c r="U31" s="1"/>
      <c r="V31" s="1"/>
      <c r="W31" s="1"/>
      <c r="X31" s="1"/>
      <c r="Y31" s="1"/>
      <c r="Z31" s="1"/>
    </row>
    <row r="32" ht="12.0" customHeight="1">
      <c r="A32" s="3"/>
      <c r="B32" s="9" t="s">
        <v>28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3"/>
      <c r="N32" s="25"/>
      <c r="O32" s="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0" customHeight="1">
      <c r="A33" s="3"/>
      <c r="B33" s="3" t="s">
        <v>29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3"/>
      <c r="N33" s="25"/>
      <c r="O33" s="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1.25" customHeight="1">
      <c r="A34" s="3"/>
      <c r="B34" s="3" t="s">
        <v>30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1.25" customHeight="1">
      <c r="A35" s="3"/>
      <c r="B35" s="3"/>
      <c r="C35" s="3"/>
      <c r="D35" s="3"/>
      <c r="E35" s="3"/>
      <c r="F35" s="3"/>
      <c r="G35" s="24"/>
      <c r="H35" s="3"/>
      <c r="I35" s="24"/>
      <c r="J35" s="3"/>
      <c r="K35" s="24"/>
      <c r="L35" s="3"/>
      <c r="M35" s="3"/>
      <c r="N35" s="3"/>
      <c r="O35" s="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O5:P5"/>
    <mergeCell ref="Q5:R5"/>
    <mergeCell ref="B5:B6"/>
    <mergeCell ref="C5:D5"/>
    <mergeCell ref="E5:F5"/>
    <mergeCell ref="G5:H5"/>
    <mergeCell ref="I5:J5"/>
    <mergeCell ref="K5:L5"/>
    <mergeCell ref="M5:N5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2017-11-10T12:41:15Z</dcterms:created>
  <dc:creator>ExpeUEW7</dc:creator>
</cp:coreProperties>
</file>